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0e835deee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ámetros" sheetId="1" r:id="Rca0e6c89364e43ed"/>
    <x:sheet xmlns:r="http://schemas.openxmlformats.org/officeDocument/2006/relationships" name="Cotización" sheetId="2" r:id="R1fe28f433d234f74"/>
  </x:sheets>
</x:workbook>
</file>

<file path=xl/sharedStrings.xml><?xml version="1.0" encoding="utf-8"?>
<x:sst xmlns:x="http://schemas.openxmlformats.org/spreadsheetml/2006/main">
  <x:si>
    <x:t xml:space="preserve">PARÁMETROS DEL TALLER (celdas amarillas = captura)</x:t>
  </x:si>
  <x:si>
    <x:t xml:space="preserve">Tarifa por hora — oficial (MXN/h)</x:t>
  </x:si>
  <x:si>
    <x:t xml:space="preserve">Tarifa por hora — ayudante (MXN/h)</x:t>
  </x:si>
  <x:si>
    <x:t xml:space="preserve">Indirectos (% sobre materiales + mano de obra)</x:t>
  </x:si>
  <x:si>
    <x:t xml:space="preserve">Costo de traslado (MXN/km)</x:t>
  </x:si>
  <x:si>
    <x:t xml:space="preserve">Margen de utilidad deseado (sobre el precio)</x:t>
  </x:si>
  <x:si>
    <x:t xml:space="preserve">Los valores son ejemplos ficticios: sustitúyelos por los de tu taller.</x:t>
  </x:si>
  <x:si>
    <x:t xml:space="preserve">COTIZADOR DE TRABAJOS POR PEDIDO</x:t>
  </x:si>
  <x:si>
    <x:t xml:space="preserve">Cliente</x:t>
  </x:si>
  <x:si>
    <x:t xml:space="preserve">Trabajo</x:t>
  </x:si>
  <x:si>
    <x:t xml:space="preserve">Fecha</x:t>
  </x:si>
  <x:si>
    <x:t xml:space="preserve">Descripción del material</x:t>
  </x:si>
  <x:si>
    <x:t xml:space="preserve">Unidad</x:t>
  </x:si>
  <x:si>
    <x:t xml:space="preserve">Costo unitario (sin IVA)</x:t>
  </x:si>
  <x:si>
    <x:t xml:space="preserve">Cantidad</x:t>
  </x:si>
  <x:si>
    <x:t xml:space="preserve">Costo total</x:t>
  </x:si>
  <x:si>
    <x:t xml:space="preserve">Perfil tubular 1.5"</x:t>
  </x:si>
  <x:si>
    <x:t xml:space="preserve">pza</x:t>
  </x:si>
  <x:si>
    <x:t xml:space="preserve">Lámina cal. 14</x:t>
  </x:si>
  <x:si>
    <x:t xml:space="preserve">hoja</x:t>
  </x:si>
  <x:si>
    <x:t xml:space="preserve">Soldadura y consumibles</x:t>
  </x:si>
  <x:si>
    <x:t xml:space="preserve">lote</x:t>
  </x:si>
  <x:si>
    <x:t xml:space="preserve">A. Materiales (MPD)</x:t>
  </x:si>
  <x:si>
    <x:t xml:space="preserve">Mano de obra</x:t>
  </x:si>
  <x:si>
    <x:t xml:space="preserve">Horas</x:t>
  </x:si>
  <x:si>
    <x:t xml:space="preserve">Costo</x:t>
  </x:si>
  <x:si>
    <x:t xml:space="preserve">Oficial</x:t>
  </x:si>
  <x:si>
    <x:t xml:space="preserve">Ayudante</x:t>
  </x:si>
  <x:si>
    <x:t xml:space="preserve">B. Mano de obra (MOD)</x:t>
  </x:si>
  <x:si>
    <x:t xml:space="preserve">Indirectos</x:t>
  </x:si>
  <x:si>
    <x:t xml:space="preserve">Traslado (km totales, ida y vuelta)</x:t>
  </x:si>
  <x:si>
    <x:t xml:space="preserve">C. Indirectos y logística</x:t>
  </x:si>
  <x:si>
    <x:t xml:space="preserve">COSTO TOTAL (A + B + C)</x:t>
  </x:si>
  <x:si>
    <x:t xml:space="preserve">Precio antes de IVA (costo ÷ (1 − margen))</x:t>
  </x:si>
  <x:si>
    <x:t xml:space="preserve">PRECIO FINAL AL CLIENTE</x:t>
  </x:si>
</x:sst>
</file>

<file path=xl/styles.xml><?xml version="1.0" encoding="utf-8"?>
<x:styleSheet xmlns:x="http://schemas.openxmlformats.org/spreadsheetml/2006/main">
  <x:numFmts count="6">
    <x:numFmt numFmtId="164" formatCode="General"/>
    <x:numFmt numFmtId="165" formatCode="#,##0.00"/>
    <x:numFmt numFmtId="166" formatCode="0.0%"/>
    <x:numFmt numFmtId="167" formatCode="0.0"/>
    <x:numFmt numFmtId="168" formatCode="General"/>
    <x:numFmt numFmtId="169" formatCode="0"/>
  </x:numFmts>
  <x:fonts count="11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2"/>
      <x:color rgb="FF000000"/>
      <x:name val="Arial"/>
    </x:font>
    <x:font>
      <x:sz val="10"/>
      <x:color rgb="FF000000"/>
      <x:name val="Arial"/>
    </x:font>
    <x:font>
      <x:sz val="10"/>
      <x:color rgb="FF666666"/>
      <x:name val="Arial"/>
    </x:font>
    <x:font>
      <x:b/>
      <x:sz val="14"/>
      <x:color rgb="FF000000"/>
      <x:name val="Arial"/>
    </x:font>
    <x:font>
      <x:b/>
      <x:sz val="10"/>
      <x:color rgb="FF000000"/>
      <x:name val="Arial"/>
    </x:font>
    <x:font>
      <x:b/>
      <x:sz val="10"/>
      <x:color rgb="FFFFFFFF"/>
      <x:name val="Arial"/>
    </x:font>
    <x:font>
      <x:sz val="11"/>
      <x:color rgb="FF666666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FF7CC"/>
      </x:patternFill>
    </x:fill>
    <x:fill>
      <x:patternFill patternType="solid">
        <x:fgColor rgb="FF163C34"/>
      </x:patternFill>
    </x:fill>
    <x:fill>
      <x:patternFill patternType="solid">
        <x:fgColor rgb="FFE6F0EC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5" fillId="2" borderId="0" xfId="0" applyFont="1" applyBorder="0" applyAlignment="0" applyProtection="0">
      <x:alignment horizontal="general" vertical="bottom" wrapText="0" shrinkToFit="0"/>
      <x:protection locked="1" hidden="0"/>
    </x:xf>
    <x:xf numFmtId="166" fontId="5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2" borderId="0" xfId="0" applyFont="0" applyBorder="0" applyAlignment="0" applyProtection="0">
      <x:alignment horizontal="general" vertical="bottom" wrapText="0" shrinkToFit="0"/>
      <x:protection locked="1" hidden="0"/>
    </x:xf>
    <x:xf numFmtId="164" fontId="9" fillId="3" borderId="0" xfId="0" applyFont="1" applyBorder="0" applyAlignment="1" applyProtection="0">
      <x:alignment horizontal="center" vertical="bottom" wrapText="1" shrinkToFit="0"/>
      <x:protection locked="1" hidden="0"/>
    </x:xf>
    <x:xf numFmtId="164" fontId="5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4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4" borderId="0" xfId="0" applyFont="0" applyBorder="0" applyAlignment="0" applyProtection="0">
      <x:alignment horizontal="general" vertical="bottom" wrapText="0" shrinkToFit="0"/>
      <x:protection locked="1" hidden="0"/>
    </x:xf>
    <x:xf numFmtId="165" fontId="8" fillId="4" borderId="0" xfId="0" applyFont="1" applyBorder="0" applyAlignment="0" applyProtection="0">
      <x:alignment horizontal="general" vertical="bottom" wrapText="0" shrinkToFit="0"/>
      <x:protection locked="1" hidden="0"/>
    </x:xf>
    <x:xf numFmtId="167" fontId="5" fillId="2" borderId="0" xfId="0" applyFont="1" applyBorder="0" applyAlignment="0" applyProtection="0">
      <x:alignment horizontal="general" vertical="bottom" wrapText="0" shrinkToFit="0"/>
      <x:protection locked="1" hidden="0"/>
    </x:xf>
    <x:xf numFmtId="168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9" fontId="5" fillId="2" borderId="0" xfId="0" applyFont="1" applyBorder="0" applyAlignment="0" applyProtection="0">
      <x:alignment horizontal="general" vertical="bottom" wrapText="0" shrinkToFit="0"/>
      <x:protection locked="1" hidden="0"/>
    </x:xf>
    <x:xf numFmtId="166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3" borderId="0" xfId="0" applyNumberFormat="1" applyFont="1" applyFill="1" applyBorder="1" applyAlignment="1">
      <x:alignment horizontal="center" vertical="bottom" wrapText="1"/>
    </x:xf>
    <x:xf numFmtId="165" fontId="0" fillId="0" borderId="0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1">
    <x:dxf>
      <x:font>
        <x:b/>
        <x:color rgb="FF9C2525"/>
      </x:font>
      <x:fill>
        <x:patternFill patternType="solid">
          <x:bgColor rgb="FFFDE9E7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7CC"/>
      <x:rgbColor rgb="FFE6F0EC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163C3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73801d4e24f7b" /><Relationship Type="http://schemas.openxmlformats.org/officeDocument/2006/relationships/theme" Target="/xl/theme/theme1.xml" Id="R5afb5c8eced84cea" /><Relationship Type="http://schemas.openxmlformats.org/officeDocument/2006/relationships/sharedStrings" Target="/xl/sharedStrings.xml" Id="Rbecf1b8f0a7e4de7" /><Relationship Type="http://schemas.openxmlformats.org/officeDocument/2006/relationships/worksheet" Target="/xl/worksheets/sheet1.xml" Id="Rca0e6c89364e43ed" /><Relationship Type="http://schemas.openxmlformats.org/officeDocument/2006/relationships/worksheet" Target="/xl/worksheets/sheet2.xml" Id="R1fe28f433d234f7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52" hidden="0" customWidth="1"/>
    <x:col min="2" max="2" width="14" hidden="0" customWidth="1"/>
  </x:cols>
  <x:sheetData>
    <x:row r="1" ht="15" hidden="0">
      <x:c r="A1" s="1" t="s">
        <x:v>0</x:v>
      </x:c>
    </x:row>
    <x:row r="3" ht="15" hidden="0">
      <x:c r="A3" s="2" t="s">
        <x:v>1</x:v>
      </x:c>
      <x:c r="B3" s="3" t="n">
        <x:v>90</x:v>
      </x:c>
    </x:row>
    <x:row r="4" ht="15" hidden="0">
      <x:c r="A4" s="2" t="s">
        <x:v>2</x:v>
      </x:c>
      <x:c r="B4" s="3" t="n">
        <x:v>55</x:v>
      </x:c>
    </x:row>
    <x:row r="5" ht="15" hidden="0">
      <x:c r="A5" s="2" t="s">
        <x:v>3</x:v>
      </x:c>
      <x:c r="B5" s="4" t="n">
        <x:v>0.1</x:v>
      </x:c>
    </x:row>
    <x:row r="6" ht="15" hidden="0">
      <x:c r="A6" s="2" t="s">
        <x:v>4</x:v>
      </x:c>
      <x:c r="B6" s="3" t="n">
        <x:v>4</x:v>
      </x:c>
    </x:row>
    <x:row r="7" ht="15" hidden="0">
      <x:c r="A7" s="2" t="s">
        <x:v>5</x:v>
      </x:c>
      <x:c r="B7" s="4" t="n">
        <x:v>0.25</x:v>
      </x:c>
    </x:row>
    <x:row r="8" ht="15" hidden="0">
      <x:c r="A8" s="2" t="str">
        <x:v>IVA (tasa de ejemplo editable)</x:v>
      </x:c>
      <x:c r="B8" s="4" t="n">
        <x:v>0.16</x:v>
      </x:c>
    </x:row>
    <x:row r="10" ht="15" hidden="0">
      <x:c r="A10" s="5" t="s">
        <x:v>6</x:v>
      </x:c>
    </x:row>
    <x:row r="11" ht="32" customHeight="1">
      <x:c r="A11" s="20" t="str">
        <x:v>Margen sobre precio: desde 0% y menor que 100%; captura 25% para el ejemplo.</x:v>
      </x:c>
      <x:c r="B11" s="20"/>
      <x:c r="C11" s="20"/>
    </x:row>
  </x:sheetData>
  <x:mergeCells>
    <x:mergeCell ref="A11:C11"/>
  </x:mergeCells>
  <x:dataValidations count="3">
    <x:dataValidation type="decimal" errorStyle="stop" operator="greaterThanOrEqual" allowBlank="1" showInputMessage="1" showErrorMessage="1" errorTitle="Revisa el dato" error="Captura un número igual o mayor que cero." promptTitle="Dato de captura" prompt="Captura un número igual o mayor que cero." sqref="B3:B6">
      <x:formula1>0</x:formula1>
    </x:dataValidation>
    <x:dataValidation type="custom" errorStyle="stop" allowBlank="0" showInputMessage="1" showErrorMessage="1" errorTitle="Revisa el dato" error="Captura un margen desde 0% y menor que 100%. Ejemplo: 25%." promptTitle="Dato de captura" prompt="Captura un margen desde 0% y menor que 100%. Ejemplo: 25%." sqref="B7">
      <x:formula1>AND(ISNUMBER(B7),B7&gt;=0,B7&lt;1)</x:formula1>
    </x:dataValidation>
    <x:dataValidation type="decimal" errorStyle="stop" operator="between" allowBlank="1" showInputMessage="1" showErrorMessage="1" errorTitle="Revisa el dato" error="Captura una tasa entre 0% y 100%. El 16% del ejemplo es editable." promptTitle="Dato de captura" prompt="Captura una tasa entre 0% y 100%. El 16% del ejemplo es editable." sqref="B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44" hidden="0" customWidth="1"/>
    <x:col min="2" max="2" width="10" hidden="0" customWidth="1"/>
    <x:col min="3" max="3" width="16" hidden="0" customWidth="1"/>
    <x:col min="4" max="4" width="11" hidden="0" customWidth="1"/>
    <x:col min="5" max="5" width="10" hidden="0" customWidth="1"/>
    <x:col min="6" max="6" width="16" hidden="0" customWidth="1"/>
  </x:cols>
  <x:sheetData>
    <x:row r="1" ht="17.350000381469727" hidden="0">
      <x:c r="A1" s="6" t="s">
        <x:v>7</x:v>
      </x:c>
    </x:row>
    <x:row r="3" ht="15" hidden="0">
      <x:c r="A3" s="7" t="s">
        <x:v>8</x:v>
      </x:c>
      <x:c r="B3" s="8"/>
    </x:row>
    <x:row r="4" ht="15" hidden="0">
      <x:c r="A4" s="7" t="s">
        <x:v>9</x:v>
      </x:c>
      <x:c r="B4" s="8"/>
    </x:row>
    <x:row r="5" ht="15" hidden="0">
      <x:c r="A5" s="7" t="s">
        <x:v>10</x:v>
      </x:c>
      <x:c r="B5" s="8"/>
    </x:row>
    <x:row r="7" ht="30" hidden="0" customHeight="1">
      <x:c r="A7" s="9" t="s">
        <x:v>11</x:v>
      </x:c>
      <x:c r="B7" s="9" t="s">
        <x:v>12</x:v>
      </x:c>
      <x:c r="C7" s="9" t="s">
        <x:v>13</x:v>
      </x:c>
      <x:c r="D7" s="9" t="s">
        <x:v>14</x:v>
      </x:c>
      <x:c r="E7" s="21" t="str">
        <x:v>Merma adicional</x:v>
      </x:c>
      <x:c r="F7" s="9" t="s">
        <x:v>15</x:v>
      </x:c>
    </x:row>
    <x:row r="8" ht="15" hidden="0">
      <x:c r="A8" s="10" t="s">
        <x:v>16</x:v>
      </x:c>
      <x:c r="B8" s="10" t="s">
        <x:v>17</x:v>
      </x:c>
      <x:c r="C8" s="3" t="n">
        <x:v>185</x:v>
      </x:c>
      <x:c r="D8" s="10" t="n">
        <x:v>6</x:v>
      </x:c>
      <x:c r="E8" s="4" t="n">
        <x:v>0.05</x:v>
      </x:c>
      <x:c r="F8" s="11" t="n">
        <x:f aca="0">IF(OR(C8="",D8=""),0,C8*D8*(1+N(E8)))</x:f>
        <x:v>1165.5</x:v>
      </x:c>
    </x:row>
    <x:row r="9" ht="15" hidden="0">
      <x:c r="A9" s="10" t="s">
        <x:v>18</x:v>
      </x:c>
      <x:c r="B9" s="10" t="s">
        <x:v>19</x:v>
      </x:c>
      <x:c r="C9" s="3" t="n">
        <x:v>620</x:v>
      </x:c>
      <x:c r="D9" s="10" t="n">
        <x:v>2</x:v>
      </x:c>
      <x:c r="E9" s="4" t="n">
        <x:v>0.03</x:v>
      </x:c>
      <x:c r="F9" s="11" t="n">
        <x:f aca="0">IF(OR(C9="",D9=""),0,C9*D9*(1+N(E9)))</x:f>
        <x:v>1277.2</x:v>
      </x:c>
    </x:row>
    <x:row r="10" ht="15" hidden="0">
      <x:c r="A10" s="10" t="s">
        <x:v>20</x:v>
      </x:c>
      <x:c r="B10" s="10" t="s">
        <x:v>21</x:v>
      </x:c>
      <x:c r="C10" s="3" t="n">
        <x:v>350</x:v>
      </x:c>
      <x:c r="D10" s="10" t="n">
        <x:v>1</x:v>
      </x:c>
      <x:c r="E10" s="4" t="n">
        <x:v>0</x:v>
      </x:c>
      <x:c r="F10" s="11" t="n">
        <x:f aca="0">IF(OR(C10="",D10=""),0,C10*D10*(1+N(E10)))</x:f>
        <x:v>350</x:v>
      </x:c>
    </x:row>
    <x:row r="11" ht="15" hidden="0">
      <x:c r="A11" s="10"/>
      <x:c r="B11" s="10"/>
      <x:c r="C11" s="3"/>
      <x:c r="D11" s="10"/>
      <x:c r="E11" s="4"/>
      <x:c r="F11" s="11" t="n">
        <x:f aca="0">IF(OR(C11="",D11=""),0,C11*D11*(1+N(E11)))</x:f>
        <x:v>0</x:v>
      </x:c>
    </x:row>
    <x:row r="12" ht="15" hidden="0">
      <x:c r="A12" s="10"/>
      <x:c r="B12" s="10"/>
      <x:c r="C12" s="3"/>
      <x:c r="D12" s="10"/>
      <x:c r="E12" s="4"/>
      <x:c r="F12" s="11" t="n">
        <x:f aca="0">IF(OR(C12="",D12=""),0,C12*D12*(1+N(E12)))</x:f>
        <x:v>0</x:v>
      </x:c>
    </x:row>
    <x:row r="13" ht="15" hidden="0">
      <x:c r="A13" s="10"/>
      <x:c r="B13" s="10"/>
      <x:c r="C13" s="3"/>
      <x:c r="D13" s="10"/>
      <x:c r="E13" s="4"/>
      <x:c r="F13" s="11" t="n">
        <x:f aca="0">IF(OR(C13="",D13=""),0,C13*D13*(1+N(E13)))</x:f>
        <x:v>0</x:v>
      </x:c>
    </x:row>
    <x:row r="14" ht="15" hidden="0">
      <x:c r="A14" s="10"/>
      <x:c r="B14" s="10"/>
      <x:c r="C14" s="3"/>
      <x:c r="D14" s="10"/>
      <x:c r="E14" s="4"/>
      <x:c r="F14" s="11" t="n">
        <x:f aca="0">IF(OR(C14="",D14=""),0,C14*D14*(1+N(E14)))</x:f>
        <x:v>0</x:v>
      </x:c>
    </x:row>
    <x:row r="15" ht="15" hidden="0">
      <x:c r="A15" s="10"/>
      <x:c r="B15" s="10"/>
      <x:c r="C15" s="3"/>
      <x:c r="D15" s="10"/>
      <x:c r="E15" s="4"/>
      <x:c r="F15" s="11" t="n">
        <x:f aca="0">IF(OR(C15="",D15=""),0,C15*D15*(1+N(E15)))</x:f>
        <x:v>0</x:v>
      </x:c>
    </x:row>
    <x:row r="16" ht="15" hidden="0">
      <x:c r="A16" s="10"/>
      <x:c r="B16" s="10"/>
      <x:c r="C16" s="3"/>
      <x:c r="D16" s="10"/>
      <x:c r="E16" s="4"/>
      <x:c r="F16" s="11" t="n">
        <x:f aca="0">IF(OR(C16="",D16=""),0,C16*D16*(1+N(E16)))</x:f>
        <x:v>0</x:v>
      </x:c>
    </x:row>
    <x:row r="17" ht="15" hidden="0">
      <x:c r="A17" s="10"/>
      <x:c r="B17" s="10"/>
      <x:c r="C17" s="3"/>
      <x:c r="D17" s="10"/>
      <x:c r="E17" s="4"/>
      <x:c r="F17" s="11" t="n">
        <x:f aca="0">IF(OR(C17="",D17=""),0,C17*D17*(1+N(E17)))</x:f>
        <x:v>0</x:v>
      </x:c>
    </x:row>
    <x:row r="18" ht="15" hidden="0">
      <x:c r="A18" s="12" t="s">
        <x:v>22</x:v>
      </x:c>
      <x:c r="B18" s="13"/>
      <x:c r="C18" s="13"/>
      <x:c r="D18" s="13"/>
      <x:c r="E18" s="13"/>
      <x:c r="F18" s="14" t="n">
        <x:f aca="0">SUM(F8:F17)</x:f>
        <x:v>2792.7</x:v>
      </x:c>
    </x:row>
    <x:row r="20" ht="15" hidden="0">
      <x:c r="A20" s="9" t="s">
        <x:v>23</x:v>
      </x:c>
      <x:c r="B20" s="9"/>
      <x:c r="C20" s="9" t="s">
        <x:v>24</x:v>
      </x:c>
      <x:c r="D20" s="9"/>
      <x:c r="E20" s="9"/>
      <x:c r="F20" s="9" t="s">
        <x:v>25</x:v>
      </x:c>
    </x:row>
    <x:row r="21" ht="15" hidden="0">
      <x:c r="A21" s="2" t="s">
        <x:v>26</x:v>
      </x:c>
      <x:c r="C21" s="15" t="n">
        <x:v>12</x:v>
      </x:c>
      <x:c r="F21" s="22" t="n">
        <x:f aca="0">C21*Parámetros!B3</x:f>
        <x:v>1080</x:v>
      </x:c>
    </x:row>
    <x:row r="22" ht="15" hidden="0">
      <x:c r="A22" s="2" t="s">
        <x:v>27</x:v>
      </x:c>
      <x:c r="C22" s="15" t="n">
        <x:v>12</x:v>
      </x:c>
      <x:c r="F22" s="22" t="n">
        <x:f aca="0">C22*Parámetros!B4</x:f>
        <x:v>660</x:v>
      </x:c>
    </x:row>
    <x:row r="23" ht="15" hidden="0">
      <x:c r="A23" s="12" t="s">
        <x:v>28</x:v>
      </x:c>
      <x:c r="B23" s="13"/>
      <x:c r="C23" s="13"/>
      <x:c r="D23" s="13"/>
      <x:c r="E23" s="13"/>
      <x:c r="F23" s="14" t="n">
        <x:f aca="0">F21+F22</x:f>
        <x:v>1740</x:v>
      </x:c>
    </x:row>
    <x:row r="25" ht="15" hidden="0">
      <x:c r="A25" s="2" t="s">
        <x:v>29</x:v>
      </x:c>
      <x:c r="F25" s="11" t="n">
        <x:f aca="0">(F18+F23)*Parámetros!B5</x:f>
        <x:v>453.27</x:v>
      </x:c>
    </x:row>
    <x:row r="26" ht="15" hidden="0">
      <x:c r="A26" s="2" t="s">
        <x:v>30</x:v>
      </x:c>
      <x:c r="C26" s="17" t="n">
        <x:v>30</x:v>
      </x:c>
      <x:c r="F26" s="22" t="n">
        <x:f aca="0">C26*Parámetros!B6</x:f>
        <x:v>120</x:v>
      </x:c>
    </x:row>
    <x:row r="27" ht="15" hidden="0">
      <x:c r="A27" s="12" t="s">
        <x:v>31</x:v>
      </x:c>
      <x:c r="B27" s="13"/>
      <x:c r="C27" s="13"/>
      <x:c r="D27" s="13"/>
      <x:c r="E27" s="13"/>
      <x:c r="F27" s="14" t="n">
        <x:f aca="0">F25+F26</x:f>
        <x:v>573.27</x:v>
      </x:c>
    </x:row>
    <x:row r="29" ht="15" hidden="0">
      <x:c r="A29" s="12" t="s">
        <x:v>32</x:v>
      </x:c>
      <x:c r="B29" s="13"/>
      <x:c r="C29" s="13"/>
      <x:c r="D29" s="13"/>
      <x:c r="E29" s="13"/>
      <x:c r="F29" s="14" t="n">
        <x:f aca="0">F18+F23+F27</x:f>
        <x:v>5105.969999999999</x:v>
      </x:c>
    </x:row>
    <x:row r="30" ht="15" hidden="0">
      <x:c r="A30" s="2" t="s">
        <x:v>33</x:v>
      </x:c>
      <x:c r="F30" s="11" t="n">
        <x:f aca="0">IF(AND(ISNUMBER('Parámetros'!B7),'Parámetros'!B7&gt;=0,'Parámetros'!B7&lt;1),F29/(1-'Parámetros'!B7),"Revisar margen")</x:f>
        <x:v>6807.959999999999</x:v>
      </x:c>
    </x:row>
    <x:row r="31" ht="15" hidden="0">
      <x:c r="A31" s="2" t="str">
        <x:v>IVA calculado con la tasa capturada</x:v>
      </x:c>
      <x:c r="F31" s="11" t="n">
        <x:f aca="0">IF(ISNUMBER(F30),F30*'Parámetros'!B8,"")</x:f>
        <x:v>1089.2736</x:v>
      </x:c>
    </x:row>
    <x:row r="32" ht="15" hidden="0">
      <x:c r="A32" s="12" t="s">
        <x:v>34</x:v>
      </x:c>
      <x:c r="B32" s="13"/>
      <x:c r="C32" s="13"/>
      <x:c r="D32" s="13"/>
      <x:c r="E32" s="13"/>
      <x:c r="F32" s="14" t="n">
        <x:f aca="0">IF(ISNUMBER(F30),F30+F31,"")</x:f>
        <x:v>7897.2336</x:v>
      </x:c>
    </x:row>
    <x:row r="33" ht="15" hidden="0">
      <x:c r="A33" s="2" t="str">
        <x:v>Utilidad estimada</x:v>
      </x:c>
      <x:c r="F33" s="11" t="n">
        <x:f aca="0">IF(ISNUMBER(F30),F30-F29,"")</x:f>
        <x:v>1701.9899999999998</x:v>
      </x:c>
    </x:row>
    <x:row r="34" ht="15" hidden="0">
      <x:c r="A34" s="2" t="str">
        <x:v>Margen estimado sobre el precio</x:v>
      </x:c>
      <x:c r="F34" s="18" t="n">
        <x:f aca="0">IF(ISNUMBER(F30),IF(F30=0,0,F33/F30),"")</x:f>
        <x:v>0.25</x:v>
      </x:c>
    </x:row>
    <x:row r="36" ht="30" customHeight="1">
      <x:c r="A36" s="20" t="str">
        <x:v>Merma adicional: costo × cantidad neta × (1 + porcentaje). No equivale a una pérdida de rendimiento.</x:v>
      </x:c>
      <x:c r="B36" s="20"/>
      <x:c r="C36" s="20"/>
      <x:c r="D36" s="20"/>
      <x:c r="E36" s="20"/>
      <x:c r="F36" s="20"/>
    </x:row>
    <x:row r="37" ht="30" customHeight="1">
      <x:c r="A37" s="20" t="str">
        <x:v>El precio y la utilidad son estimaciones según los costos capturados; revisa los costos omitidos y el cierre del trabajo.</x:v>
      </x:c>
      <x:c r="B37" s="20"/>
      <x:c r="C37" s="20"/>
      <x:c r="D37" s="20"/>
      <x:c r="E37" s="20"/>
      <x:c r="F37" s="20"/>
    </x:row>
    <x:row r="38" ht="30" customHeight="1">
      <x:c r="A38" s="20" t="str">
        <x:v>Si aparece «Revisar margen», corrige Parámetros B7: debe ser un número desde 0% y menor que 100%.</x:v>
      </x:c>
      <x:c r="B38" s="20"/>
      <x:c r="C38" s="20"/>
      <x:c r="D38" s="20"/>
      <x:c r="E38" s="20"/>
      <x:c r="F38" s="20"/>
    </x:row>
  </x:sheetData>
  <x:mergeCells>
    <x:mergeCell ref="A36:F36"/>
    <x:mergeCell ref="A37:F37"/>
    <x:mergeCell ref="A38:F38"/>
  </x:mergeCells>
  <x:conditionalFormatting sqref="F30:F30">
    <x:cfRule type="expression" dxfId="0" priority="1">
      <x:formula>NOT(ISNUMBER(F30))</x:formula>
    </x:cfRule>
  </x:conditionalFormatting>
  <x:dataValidations count="4">
    <x:dataValidation type="decimal" errorStyle="stop" operator="greaterThanOrEqual" allowBlank="1" showInputMessage="1" showErrorMessage="1" errorTitle="Revisa el dato" error="Usa un costo o una cantidad igual o mayor que cero. Se permiten decimales." promptTitle="Dato de captura" prompt="Usa un costo o una cantidad igual o mayor que cero. Se permiten decimales." sqref="C8:D17">
      <x:formula1>0</x:formula1>
    </x:dataValidation>
    <x:dataValidation type="decimal" errorStyle="stop" operator="between" allowBlank="1" showInputMessage="1" showErrorMessage="1" errorTitle="Revisa el dato" error="Merma adicional: de 0% a 100%. Ejemplo: 5% agrega 0.05 a cada unidad neta." promptTitle="Dato de captura" prompt="Merma adicional: de 0% a 100%. Ejemplo: 5% agrega 0.05 a cada unidad neta." sqref="E8:E17">
      <x:formula1>0</x:formula1>
      <x:formula2>1</x:formula2>
    </x:dataValidation>
    <x:dataValidation type="decimal" errorStyle="stop" operator="greaterThanOrEqual" allowBlank="1" showInputMessage="1" showErrorMessage="1" errorTitle="Revisa el dato" error="Captura horas o kilómetros iguales o mayores que cero." promptTitle="Dato de captura" prompt="Captura horas o kilómetros iguales o mayores que cero." sqref="C21:C22">
      <x:formula1>0</x:formula1>
    </x:dataValidation>
    <x:dataValidation type="decimal" errorStyle="stop" operator="greaterThanOrEqual" allowBlank="1" showInputMessage="1" showErrorMessage="1" errorTitle="Revisa el dato" error="Captura horas o kilómetros iguales o mayores que cero." promptTitle="Dato de captura" prompt="Captura horas o kilómetros iguales o mayores que cero." sqref="C26">
      <x:formula1>0</x:formula1>
    </x:dataValidation>
  </x:dataValidations>
  <x:pageMargins left="0.7" right="0.7" top="0.75" bottom="0.75" header="0.3" footer="0.3"/>
</x:worksheet>
</file>